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471" windowHeight="8192" windowWidth="16384" xWindow="0" yWindow="0"/>
  </bookViews>
  <sheets>
    <sheet name="Vertical_Horizonal Analysis " sheetId="1" state="visible" r:id="rId2"/>
    <sheet name="Financial Ratios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<sst xmlns="http://schemas.openxmlformats.org/spreadsheetml/2006/main" count="71" uniqueCount="70">
  <si>
    <t>Table I</t>
  </si>
  <si>
    <t>Target</t>
  </si>
  <si>
    <t>Vertical Analysis year 1</t>
  </si>
  <si>
    <t>Vertical Analysis Year 2</t>
  </si>
  <si>
    <t>Horizontal Analysis</t>
  </si>
  <si>
    <t>Income Statement (in thousands)</t>
  </si>
  <si>
    <t>Net Revenue (net sales)</t>
  </si>
  <si>
    <t>Cost of Goods</t>
  </si>
  <si>
    <t>Gross Profit</t>
  </si>
  <si>
    <t>Total Operating Expenses</t>
  </si>
  <si>
    <t>Earnings from Operations</t>
  </si>
  <si>
    <t>Interest Expense</t>
  </si>
  <si>
    <t>Net Earnings</t>
  </si>
  <si>
    <t>Balance Sheet (in thousands)</t>
  </si>
  <si>
    <t>Cash/cash equivalents (cash)</t>
  </si>
  <si>
    <t>Short term investments</t>
  </si>
  <si>
    <t>Net Accounts Receivable</t>
  </si>
  <si>
    <t>Inventory</t>
  </si>
  <si>
    <t>Current Assets</t>
  </si>
  <si>
    <t>Net Fixed Assets</t>
  </si>
  <si>
    <t>Total Assets</t>
  </si>
  <si>
    <t>Current Liabilities</t>
  </si>
  <si>
    <t>Long Term Liabilities</t>
  </si>
  <si>
    <t>Total liabilities</t>
  </si>
  <si>
    <t>Stockholders Equity</t>
  </si>
  <si>
    <t>Total liabilities + Stockholders Equity</t>
  </si>
  <si>
    <r>
      <t xml:space="preserve">Prepared b</t>
    </r>
    <r>
      <rPr>
        <rFont val="Calibri"/>
        <charset val="1"/>
        <family val="2"/>
        <sz val="11"/>
      </rPr>
      <t xml:space="preserve">y Holly Beimert</t>
    </r>
  </si>
  <si>
    <t>Select numbers taken from financial statements</t>
  </si>
  <si>
    <t>Mergent Online</t>
  </si>
  <si>
    <t>Table II</t>
  </si>
  <si>
    <t>Wal-Mart</t>
  </si>
  <si>
    <t>Company</t>
  </si>
  <si>
    <t>Company*</t>
  </si>
  <si>
    <t>Competition or Industry Ratio**</t>
  </si>
  <si>
    <t>Formula</t>
  </si>
  <si>
    <t>Year 1</t>
  </si>
  <si>
    <t>Year 2</t>
  </si>
  <si>
    <t>Liquidity Ratios</t>
  </si>
  <si>
    <t>1. Complete the formula column. See example for gross profit percent.</t>
  </si>
  <si>
    <t>Current Ratio</t>
  </si>
  <si>
    <t>Current Assets / Current Liabilities</t>
  </si>
  <si>
    <t>2. Use the numbers on the previous page to complete the ratios-Use Excel formulas.</t>
  </si>
  <si>
    <t>Acid Test Ratio</t>
  </si>
  <si>
    <t>(Cash + Short Term Investments + A/R) / Current Liabilities</t>
  </si>
  <si>
    <t>3. One * means you did the calculations </t>
  </si>
  <si>
    <t>     Two ** means you got the information from another source (cite that source)</t>
  </si>
  <si>
    <t>Asset Management Ratio</t>
  </si>
  <si>
    <t>4. For column E choose a competitor or the Industry.</t>
  </si>
  <si>
    <t>Inventory Turnover</t>
  </si>
  <si>
    <t>Cost of Goods Sold / Average Inventory</t>
  </si>
  <si>
    <t>     You do not need to calculate the competitor ratios, you can use pre-calculated ratios</t>
  </si>
  <si>
    <t>     just remember to cite your source. (like a database)</t>
  </si>
  <si>
    <t>Solvency Ratios</t>
  </si>
  <si>
    <t>Debt ratio</t>
  </si>
  <si>
    <t>Total Liabilities / Total Assets</t>
  </si>
  <si>
    <t>Times Interest Earned Ratio</t>
  </si>
  <si>
    <t>Income Before Taxes and Interest / Interest Charged</t>
  </si>
  <si>
    <t>Profitability Ratios</t>
  </si>
  <si>
    <t>Gross Profit Percent</t>
  </si>
  <si>
    <t>Gross profit/net revenue</t>
  </si>
  <si>
    <t>Return on Net Sales</t>
  </si>
  <si>
    <t>Net income/net sales (revenue)</t>
  </si>
  <si>
    <t>EPS**</t>
  </si>
  <si>
    <t>Market Analysis</t>
  </si>
  <si>
    <t>Price Earning Ratio**</t>
  </si>
  <si>
    <t>Dividend Yield**</t>
  </si>
  <si>
    <t>*Calculated by Author</t>
  </si>
  <si>
    <t>**Information from Target Corporation and Wal-Mart financial statements and annual reports obtained from Mergent Online.  Information also obtained from NASDQ online</t>
  </si>
  <si>
    <t>http://www.nasdaq.com/symbol/tgt/</t>
  </si>
  <si>
    <t>Prepared by: Holly Beimert</t>
  </si>
</sst>
</file>

<file path=xl/styles.xml><?xml version="1.0" encoding="utf-8"?>
<styleSheet xmlns="http://schemas.openxmlformats.org/spreadsheetml/2006/main">
  <numFmts count="5">
    <numFmt formatCode="GENERAL" numFmtId="164"/>
    <numFmt formatCode="_(* #,##0_);_(* \(#,##0\);_(* \-??_);_(@_)" numFmtId="165"/>
    <numFmt formatCode="0.00%" numFmtId="166"/>
    <numFmt formatCode="GENERAL" numFmtId="167"/>
    <numFmt formatCode="0.00" numFmtId="168"/>
  </numFmts>
  <fonts count="10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000000"/>
      <sz val="11"/>
    </font>
    <font>
      <name val="Calibri"/>
      <charset val="1"/>
      <family val="2"/>
      <b val="true"/>
      <i val="true"/>
      <color rgb="00FF3333"/>
      <sz val="13"/>
    </font>
    <font>
      <name val="Calibri"/>
      <charset val="1"/>
      <family val="2"/>
      <color rgb="00FF3333"/>
      <sz val="11"/>
    </font>
    <font>
      <name val="Calibri"/>
      <charset val="1"/>
      <family val="2"/>
      <sz val="11"/>
    </font>
    <font>
      <name val="Calibri"/>
      <charset val="1"/>
      <family val="2"/>
      <i val="true"/>
      <color rgb="0000B0F0"/>
      <sz val="11"/>
    </font>
    <font>
      <name val="Calibri"/>
      <family val="2"/>
      <color rgb="00000000"/>
      <sz val="11"/>
    </font>
  </fonts>
  <fills count="2">
    <fill>
      <patternFill patternType="none"/>
    </fill>
    <fill>
      <patternFill patternType="gray125"/>
    </fill>
  </fills>
  <borders count="5">
    <border diagonalDown="false" diagonalUp="false">
      <left/>
      <right/>
      <top/>
      <bottom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/>
      <top style="medium"/>
      <bottom style="medium"/>
      <diagonal/>
    </border>
    <border diagonalDown="false" diagonalUp="false">
      <left style="medium"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8">
    <xf applyAlignment="false" applyBorder="false" applyFont="false" applyProtection="false" borderId="0" fillId="0" fontId="0" numFmtId="164" xfId="0"/>
    <xf applyAlignment="false" applyBorder="true" applyFont="false" applyProtection="false" borderId="1" fillId="0" fontId="0" numFmtId="164" xfId="0"/>
    <xf applyAlignment="false" applyBorder="true" applyFont="false" applyProtection="false" borderId="2" fillId="0" fontId="0" numFmtId="164" xfId="0"/>
    <xf applyAlignment="false" applyBorder="true" applyFont="false" applyProtection="false" borderId="3" fillId="0" fontId="0" numFmtId="164" xfId="0"/>
    <xf applyAlignment="false" applyBorder="true" applyFont="true" applyProtection="false" borderId="1" fillId="0" fontId="4" numFmtId="164" xfId="0"/>
    <xf applyAlignment="false" applyBorder="true" applyFont="true" applyProtection="false" borderId="1" fillId="0" fontId="5" numFmtId="164" xfId="0"/>
    <xf applyAlignment="false" applyBorder="true" applyFont="true" applyProtection="false" borderId="2" fillId="0" fontId="4" numFmtId="164" xfId="0"/>
    <xf applyAlignment="false" applyBorder="true" applyFont="true" applyProtection="false" borderId="3" fillId="0" fontId="4" numFmtId="164" xfId="0"/>
    <xf applyAlignment="true" applyBorder="false" applyFont="true" applyProtection="false" borderId="0" fillId="0" fontId="4" numFmtId="164" xfId="0">
      <alignment horizontal="general" indent="0" shrinkToFit="false" textRotation="0" vertical="bottom" wrapText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true"/>
    </xf>
    <xf applyAlignment="false" applyBorder="false" applyFont="false" applyProtection="false" borderId="0" fillId="0" fontId="0" numFmtId="164" xfId="0"/>
    <xf applyAlignment="false" applyBorder="true" applyFont="true" applyProtection="false" borderId="1" fillId="0" fontId="4" numFmtId="164" xfId="0"/>
    <xf applyAlignment="true" applyBorder="true" applyFont="true" applyProtection="false" borderId="2" fillId="0" fontId="6" numFmtId="164" xfId="0">
      <alignment horizontal="general" indent="0" shrinkToFit="false" textRotation="0" vertical="bottom" wrapText="true"/>
    </xf>
    <xf applyAlignment="false" applyBorder="true" applyFont="true" applyProtection="false" borderId="3" fillId="0" fontId="6" numFmtId="164" xfId="0"/>
    <xf applyAlignment="false" applyBorder="true" applyFont="true" applyProtection="false" borderId="2" fillId="0" fontId="6" numFmtId="164" xfId="0"/>
    <xf applyAlignment="false" applyBorder="true" applyFont="true" applyProtection="false" borderId="1" fillId="0" fontId="0" numFmtId="164" xfId="0"/>
    <xf applyAlignment="true" applyBorder="true" applyFont="true" applyProtection="true" borderId="2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2" fillId="0" fontId="0" numFmtId="164" xfId="0"/>
    <xf applyAlignment="false" applyBorder="true" applyFont="false" applyProtection="false" borderId="3" fillId="0" fontId="0" numFmtId="164" xfId="0"/>
    <xf applyAlignment="false" applyBorder="true" applyFont="false" applyProtection="false" borderId="4" fillId="0" fontId="0" numFmtId="164" xfId="0"/>
    <xf applyAlignment="false" applyBorder="false" applyFont="false" applyProtection="false" borderId="0" fillId="0" fontId="0" numFmtId="166" xfId="0"/>
    <xf applyAlignment="false" applyBorder="true" applyFont="false" applyProtection="false" borderId="0" fillId="0" fontId="0" numFmtId="164" xfId="0"/>
    <xf applyAlignment="true" applyBorder="true" applyFont="true" applyProtection="false" borderId="4" fillId="0" fontId="0" numFmtId="164" xfId="0">
      <alignment horizontal="left" indent="0" shrinkToFit="false" textRotation="0" vertical="bottom" wrapText="false"/>
    </xf>
    <xf applyAlignment="true" applyBorder="false" applyFont="false" applyProtection="false" borderId="0" fillId="0" fontId="0" numFmtId="164" xfId="0">
      <alignment horizontal="left" indent="0" shrinkToFit="false" textRotation="0" vertical="bottom" wrapText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</xf>
    <xf applyAlignment="true" applyBorder="true" applyFont="false" applyProtection="false" borderId="3" fillId="0" fontId="0" numFmtId="164" xfId="0">
      <alignment horizontal="general" indent="0" shrinkToFit="false" textRotation="0" vertical="bottom" wrapText="false"/>
    </xf>
    <xf applyAlignment="true" applyBorder="true" applyFont="false" applyProtection="false" borderId="2" fillId="0" fontId="0" numFmtId="164" xfId="0">
      <alignment horizontal="general" indent="0" shrinkToFit="false" textRotation="0" vertical="bottom" wrapText="fals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false"/>
    </xf>
    <xf applyAlignment="true" applyBorder="true" applyFont="true" applyProtection="false" borderId="1" fillId="0" fontId="7" numFmtId="164" xfId="0">
      <alignment horizontal="left" indent="0" shrinkToFit="false" textRotation="0" vertical="bottom" wrapText="false"/>
    </xf>
    <xf applyAlignment="true" applyBorder="true" applyFont="true" applyProtection="false" borderId="2" fillId="0" fontId="8" numFmtId="164" xfId="0">
      <alignment horizontal="left" indent="0" shrinkToFit="false" textRotation="0" vertical="bottom" wrapText="false"/>
    </xf>
    <xf applyAlignment="true" applyBorder="true" applyFont="true" applyProtection="false" borderId="3" fillId="0" fontId="8" numFmtId="164" xfId="0">
      <alignment horizontal="left" indent="0" shrinkToFit="false" textRotation="0" vertical="bottom" wrapText="false"/>
    </xf>
    <xf applyAlignment="true" applyBorder="true" applyFont="true" applyProtection="false" borderId="0" fillId="0" fontId="8" numFmtId="164" xfId="0">
      <alignment horizontal="left" indent="0" shrinkToFit="false" textRotation="0" vertical="bottom" wrapText="false"/>
    </xf>
    <xf applyAlignment="true" applyBorder="true" applyFont="false" applyProtection="false" borderId="4" fillId="0" fontId="0" numFmtId="164" xfId="0">
      <alignment horizontal="general" indent="0" shrinkToFit="false" textRotation="0" vertical="bottom" wrapText="false"/>
    </xf>
    <xf applyAlignment="true" applyBorder="true" applyFont="false" applyProtection="false" borderId="0" fillId="0" fontId="0" numFmtId="164" xfId="0">
      <alignment horizontal="general" indent="0" shrinkToFit="false" textRotation="0" vertical="bottom" wrapText="false"/>
    </xf>
    <xf applyAlignment="false" applyBorder="false" applyFont="true" applyProtection="false" borderId="0" fillId="0" fontId="4" numFmtId="164" xfId="0"/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4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</xf>
    <xf applyAlignment="false" applyBorder="false" applyFont="false" applyProtection="false" borderId="0" fillId="0" fontId="0" numFmtId="167" xfId="0"/>
    <xf applyAlignment="false" applyBorder="false" applyFont="false" applyProtection="false" borderId="0" fillId="0" fontId="0" numFmtId="168" xfId="0"/>
    <xf applyAlignment="false" applyBorder="false" applyFont="true" applyProtection="false" borderId="0" fillId="0" fontId="0" numFmtId="164" xfId="0"/>
    <xf applyAlignment="false" applyBorder="false" applyFont="true" applyProtection="false" borderId="0" fillId="0" fontId="9" numFmtId="164" xfId="0"/>
    <xf applyAlignment="true" applyBorder="true" applyFont="true" applyProtection="false" borderId="0" fillId="0" fontId="0" numFmtId="164" xfId="0">
      <alignment horizontal="left" indent="0" shrinkToFit="false" textRotation="0" vertical="bottom" wrapText="false"/>
    </xf>
    <xf applyAlignment="true" applyBorder="true" applyFont="true" applyProtection="false" borderId="0" fillId="0" fontId="9" numFmtId="164" xfId="0">
      <alignment horizontal="left" indent="0" shrinkToFit="false" textRotation="0" vertical="bottom" wrapText="false"/>
    </xf>
    <xf applyAlignment="true" applyBorder="true" applyFont="false" applyProtection="false" borderId="0" fillId="0" fontId="0" numFmtId="164" xfId="0">
      <alignment horizontal="left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nasdaq.com/symbol/tgt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25" activeCellId="0" pane="topLeft" sqref="B25"/>
    </sheetView>
  </sheetViews>
  <cols>
    <col collapsed="false" hidden="false" max="1" min="1" style="1" width="42.0823529411765"/>
    <col collapsed="false" hidden="false" max="2" min="2" style="2" width="15.6"/>
    <col collapsed="false" hidden="false" max="3" min="3" style="3" width="14.1450980392157"/>
    <col collapsed="false" hidden="false" max="4" min="4" style="2" width="14.1450980392157"/>
    <col collapsed="false" hidden="false" max="5" min="5" style="0" width="16.4980392156863"/>
    <col collapsed="false" hidden="false" max="6" min="6" style="0" width="16.6039215686275"/>
    <col collapsed="false" hidden="false" max="7" min="7" style="0" width="16.2705882352941"/>
    <col collapsed="false" hidden="false" max="8" min="8" style="0" width="19.4470588235294"/>
    <col collapsed="false" hidden="false" max="1025" min="9" style="0" width="8.86274509803922"/>
  </cols>
  <sheetData>
    <row collapsed="false" customFormat="false" customHeight="true" hidden="false" ht="14.4" outlineLevel="0" r="1">
      <c r="A1" s="4" t="s">
        <v>0</v>
      </c>
    </row>
    <row collapsed="false" customFormat="true" customHeight="true" hidden="false" ht="27" outlineLevel="0" r="2" s="10">
      <c r="A2" s="5" t="s">
        <v>1</v>
      </c>
      <c r="B2" s="6"/>
      <c r="C2" s="7"/>
      <c r="D2" s="6"/>
      <c r="E2" s="8" t="s">
        <v>2</v>
      </c>
      <c r="F2" s="8" t="s">
        <v>3</v>
      </c>
      <c r="G2" s="8" t="s">
        <v>4</v>
      </c>
      <c r="H2" s="9"/>
    </row>
    <row collapsed="false" customFormat="true" customHeight="true" hidden="false" ht="14.4" outlineLevel="0" r="3" s="10">
      <c r="A3" s="11" t="s">
        <v>5</v>
      </c>
      <c r="B3" s="12" t="n">
        <v>2014</v>
      </c>
      <c r="C3" s="13" t="n">
        <v>2013</v>
      </c>
      <c r="D3" s="14" t="n">
        <v>2012</v>
      </c>
      <c r="E3" s="10" t="n">
        <v>2013</v>
      </c>
      <c r="F3" s="10" t="n">
        <v>2014</v>
      </c>
    </row>
    <row collapsed="false" customFormat="true" customHeight="true" hidden="false" ht="14.4" outlineLevel="0" r="4" s="10">
      <c r="A4" s="15" t="s">
        <v>6</v>
      </c>
      <c r="B4" s="16" t="n">
        <v>72596000</v>
      </c>
      <c r="C4" s="17" t="n">
        <v>73301000</v>
      </c>
      <c r="D4" s="16" t="n">
        <v>69865000</v>
      </c>
      <c r="E4" s="18" t="n">
        <v>1</v>
      </c>
      <c r="F4" s="18" t="n">
        <v>1</v>
      </c>
      <c r="G4" s="10" t="n">
        <v>-0.009617877</v>
      </c>
    </row>
    <row collapsed="false" customFormat="true" customHeight="true" hidden="false" ht="14.4" outlineLevel="0" r="5" s="10">
      <c r="A5" s="15" t="s">
        <v>7</v>
      </c>
      <c r="B5" s="16" t="n">
        <v>51160000</v>
      </c>
      <c r="C5" s="17" t="n">
        <v>50568000</v>
      </c>
      <c r="D5" s="16" t="n">
        <v>47860000</v>
      </c>
      <c r="E5" s="10" t="n">
        <f aca="false">C5/C4</f>
        <v>0.689867805350541</v>
      </c>
      <c r="F5" s="19" t="n">
        <f aca="false">B5/B4</f>
        <v>0.70472202325197</v>
      </c>
      <c r="G5" s="10" t="n">
        <v>0.0117070084</v>
      </c>
    </row>
    <row collapsed="false" customFormat="true" customHeight="true" hidden="false" ht="14.4" outlineLevel="0" r="6" s="10">
      <c r="A6" s="15" t="s">
        <v>8</v>
      </c>
      <c r="B6" s="16" t="n">
        <v>21436000</v>
      </c>
      <c r="C6" s="17" t="n">
        <v>22733000</v>
      </c>
      <c r="D6" s="16" t="n">
        <v>22005000</v>
      </c>
      <c r="E6" s="10" t="n">
        <f aca="false">C6/C4</f>
        <v>0.310132194649459</v>
      </c>
      <c r="F6" s="19" t="n">
        <f aca="false">B6/B4</f>
        <v>0.29527797674803</v>
      </c>
      <c r="G6" s="10" t="n">
        <v>-0.0570536225</v>
      </c>
    </row>
    <row collapsed="false" customFormat="true" customHeight="true" hidden="false" ht="14.4" outlineLevel="0" r="7" s="10">
      <c r="A7" s="15" t="s">
        <v>9</v>
      </c>
      <c r="B7" s="16" t="n">
        <v>17207000</v>
      </c>
      <c r="C7" s="17" t="n">
        <v>17362000</v>
      </c>
      <c r="D7" s="16" t="n">
        <v>16683000</v>
      </c>
      <c r="E7" s="10" t="n">
        <f aca="false">C7/C4</f>
        <v>0.236858978731532</v>
      </c>
      <c r="F7" s="19" t="n">
        <f aca="false">B7/B4</f>
        <v>0.237024078461623</v>
      </c>
      <c r="G7" s="10" t="n">
        <v>-0.0089275429</v>
      </c>
    </row>
    <row collapsed="false" customFormat="true" customHeight="true" hidden="false" ht="14.4" outlineLevel="0" r="8" s="10">
      <c r="A8" s="15" t="s">
        <v>10</v>
      </c>
      <c r="B8" s="16" t="n">
        <v>4229000</v>
      </c>
      <c r="C8" s="17" t="n">
        <v>5371000</v>
      </c>
      <c r="D8" s="16" t="n">
        <v>5322000</v>
      </c>
      <c r="E8" s="10" t="n">
        <f aca="false">C8/C4</f>
        <v>0.0732732159179274</v>
      </c>
      <c r="F8" s="19" t="n">
        <f aca="false">B8/B4</f>
        <v>0.058253898286407</v>
      </c>
      <c r="G8" s="10" t="n">
        <v>-0.2126233476</v>
      </c>
      <c r="H8" s="19"/>
    </row>
    <row collapsed="false" customFormat="true" customHeight="true" hidden="false" ht="14.4" outlineLevel="0" r="9" s="10">
      <c r="A9" s="15" t="s">
        <v>11</v>
      </c>
      <c r="B9" s="16" t="n">
        <v>1126000</v>
      </c>
      <c r="C9" s="17" t="n">
        <v>762000</v>
      </c>
      <c r="D9" s="16" t="n">
        <v>866000</v>
      </c>
      <c r="E9" s="10" t="n">
        <f aca="false">C9/C4</f>
        <v>0.0103954925580824</v>
      </c>
      <c r="F9" s="19" t="n">
        <f aca="false">B9/B4</f>
        <v>0.0155104964460852</v>
      </c>
      <c r="G9" s="10" t="n">
        <v>0.4776902887</v>
      </c>
      <c r="H9" s="19"/>
    </row>
    <row collapsed="false" customFormat="true" customHeight="true" hidden="false" ht="14.4" outlineLevel="0" r="10" s="10">
      <c r="A10" s="15" t="s">
        <v>12</v>
      </c>
      <c r="B10" s="16" t="n">
        <v>1971000</v>
      </c>
      <c r="C10" s="17" t="n">
        <v>2999000</v>
      </c>
      <c r="D10" s="16" t="n">
        <v>2929000</v>
      </c>
      <c r="E10" s="10" t="n">
        <f aca="false">C10/C4</f>
        <v>0.0409134936767575</v>
      </c>
      <c r="F10" s="19" t="n">
        <f aca="false">B10/B4</f>
        <v>0.0271502562124635</v>
      </c>
      <c r="G10" s="10" t="n">
        <v>-0.342780927</v>
      </c>
      <c r="H10" s="19"/>
    </row>
    <row collapsed="false" customFormat="true" customHeight="true" hidden="false" ht="14.4" outlineLevel="0" r="11" s="10">
      <c r="A11" s="15"/>
      <c r="B11" s="20"/>
      <c r="C11" s="21"/>
      <c r="D11" s="20"/>
    </row>
    <row collapsed="false" customFormat="true" customHeight="true" hidden="false" ht="14.4" outlineLevel="0" r="12" s="10">
      <c r="A12" s="11" t="s">
        <v>13</v>
      </c>
      <c r="B12" s="20"/>
      <c r="C12" s="21"/>
      <c r="D12" s="20"/>
    </row>
    <row collapsed="false" customFormat="true" customHeight="true" hidden="false" ht="14.4" outlineLevel="0" r="13" s="10">
      <c r="A13" s="15" t="s">
        <v>14</v>
      </c>
      <c r="B13" s="16" t="n">
        <v>695000</v>
      </c>
      <c r="C13" s="17" t="n">
        <v>784000</v>
      </c>
      <c r="D13" s="16" t="n">
        <v>794000</v>
      </c>
      <c r="E13" s="19" t="n">
        <f aca="false">C13/C19</f>
        <v>0.0162780557689513</v>
      </c>
      <c r="F13" s="19" t="n">
        <f aca="false">B13/B19</f>
        <v>0.0155993984692389</v>
      </c>
      <c r="G13" s="19" t="n">
        <f aca="false">B13/C13</f>
        <v>0.886479591836735</v>
      </c>
    </row>
    <row collapsed="false" customFormat="true" customHeight="true" hidden="false" ht="14.4" outlineLevel="0" r="14" s="10">
      <c r="A14" s="15" t="s">
        <v>15</v>
      </c>
      <c r="B14" s="16" t="n">
        <v>0</v>
      </c>
      <c r="C14" s="17" t="n">
        <v>0</v>
      </c>
      <c r="D14" s="16" t="n">
        <v>0</v>
      </c>
      <c r="E14" s="19" t="n">
        <f aca="false">C14/C19</f>
        <v>0</v>
      </c>
      <c r="F14" s="19" t="n">
        <f aca="false">B14/B19</f>
        <v>0</v>
      </c>
      <c r="G14" s="19" t="n">
        <v>0</v>
      </c>
    </row>
    <row collapsed="false" customFormat="true" customHeight="true" hidden="false" ht="14.4" outlineLevel="0" r="15" s="10">
      <c r="A15" s="15" t="s">
        <v>16</v>
      </c>
      <c r="B15" s="16" t="n">
        <v>0</v>
      </c>
      <c r="C15" s="17" t="n">
        <v>5841000</v>
      </c>
      <c r="D15" s="16" t="n">
        <v>5927000</v>
      </c>
      <c r="E15" s="19" t="n">
        <f aca="false">C15/C19</f>
        <v>0.121275668043934</v>
      </c>
      <c r="F15" s="19" t="n">
        <f aca="false">B15/B19</f>
        <v>0</v>
      </c>
      <c r="G15" s="19" t="n">
        <f aca="false">B15/C15</f>
        <v>0</v>
      </c>
    </row>
    <row collapsed="false" customFormat="true" customHeight="true" hidden="false" ht="14.4" outlineLevel="0" r="16" s="10">
      <c r="A16" s="15" t="s">
        <v>17</v>
      </c>
      <c r="B16" s="16" t="n">
        <v>8766000</v>
      </c>
      <c r="C16" s="17" t="n">
        <v>7903000</v>
      </c>
      <c r="D16" s="16" t="n">
        <v>7918000</v>
      </c>
      <c r="E16" s="19" t="n">
        <f aca="false">C16/C19</f>
        <v>0.164088615742375</v>
      </c>
      <c r="F16" s="19" t="n">
        <f aca="false">B16/B19</f>
        <v>0.196754427311292</v>
      </c>
      <c r="G16" s="19" t="n">
        <f aca="false">B16/C16</f>
        <v>1.10919903833987</v>
      </c>
    </row>
    <row collapsed="false" customFormat="true" customHeight="true" hidden="false" ht="14.4" outlineLevel="0" r="17" s="10">
      <c r="A17" s="15" t="s">
        <v>18</v>
      </c>
      <c r="B17" s="16" t="n">
        <v>11573000</v>
      </c>
      <c r="C17" s="17" t="n">
        <v>16388000</v>
      </c>
      <c r="D17" s="16" t="n">
        <v>16449000</v>
      </c>
      <c r="E17" s="19" t="n">
        <f aca="false">C17/C19</f>
        <v>0.340261196354048</v>
      </c>
      <c r="F17" s="19" t="n">
        <f aca="false">B17/B19</f>
        <v>0.259758040984894</v>
      </c>
      <c r="G17" s="19" t="n">
        <f aca="false">B17/C17</f>
        <v>0.706187454234806</v>
      </c>
    </row>
    <row collapsed="false" customFormat="true" customHeight="true" hidden="false" ht="14.4" outlineLevel="0" r="18" s="10">
      <c r="A18" s="15" t="s">
        <v>19</v>
      </c>
      <c r="B18" s="16" t="n">
        <v>31378000</v>
      </c>
      <c r="C18" s="17" t="n">
        <v>30653000</v>
      </c>
      <c r="D18" s="16" t="n">
        <v>29149000</v>
      </c>
      <c r="E18" s="19" t="n">
        <f aca="false">C18/C19</f>
        <v>0.636442912609264</v>
      </c>
      <c r="F18" s="19" t="n">
        <f aca="false">B18/B19</f>
        <v>0.704284784414069</v>
      </c>
      <c r="G18" s="19" t="n">
        <f aca="false">B18/C18</f>
        <v>1.0236518448439</v>
      </c>
    </row>
    <row collapsed="false" customFormat="true" customHeight="true" hidden="false" ht="14.4" outlineLevel="0" r="19" s="10">
      <c r="A19" s="15" t="s">
        <v>20</v>
      </c>
      <c r="B19" s="16" t="n">
        <v>44553000</v>
      </c>
      <c r="C19" s="17" t="n">
        <v>48163000</v>
      </c>
      <c r="D19" s="16" t="n">
        <v>46630000</v>
      </c>
      <c r="E19" s="18" t="n">
        <v>1</v>
      </c>
      <c r="F19" s="18" t="n">
        <v>1</v>
      </c>
      <c r="G19" s="19" t="n">
        <f aca="false">B19/C19</f>
        <v>0.925046197288375</v>
      </c>
    </row>
    <row collapsed="false" customFormat="true" customHeight="true" hidden="false" ht="14.4" outlineLevel="0" r="20" s="10">
      <c r="A20" s="15" t="s">
        <v>21</v>
      </c>
      <c r="B20" s="16" t="n">
        <v>12777000</v>
      </c>
      <c r="C20" s="17" t="n">
        <v>14031000</v>
      </c>
      <c r="D20" s="16" t="n">
        <v>14287000</v>
      </c>
      <c r="E20" s="10" t="n">
        <f aca="false">C20/C19</f>
        <v>0.291323214916014</v>
      </c>
      <c r="F20" s="10" t="n">
        <f aca="false">B20/B19</f>
        <v>0.286782034879806</v>
      </c>
      <c r="G20" s="19" t="n">
        <f aca="false">B20/C20</f>
        <v>0.910626469959376</v>
      </c>
    </row>
    <row collapsed="false" customFormat="true" customHeight="true" hidden="false" ht="14.4" outlineLevel="0" r="21" s="10">
      <c r="A21" s="15" t="s">
        <v>22</v>
      </c>
      <c r="B21" s="16" t="n">
        <v>15545000</v>
      </c>
      <c r="C21" s="17" t="n">
        <v>17574000</v>
      </c>
      <c r="D21" s="16" t="n">
        <v>16522000</v>
      </c>
      <c r="E21" s="10" t="n">
        <f aca="false">C21/C19</f>
        <v>0.364885908269834</v>
      </c>
      <c r="F21" s="10" t="n">
        <f aca="false">B21/B19</f>
        <v>0.348910286624919</v>
      </c>
      <c r="G21" s="19" t="n">
        <f aca="false">B21/C21</f>
        <v>0.884545351086833</v>
      </c>
    </row>
    <row collapsed="false" customFormat="true" customHeight="true" hidden="false" ht="14.4" outlineLevel="0" r="22" s="10">
      <c r="A22" s="15" t="s">
        <v>23</v>
      </c>
      <c r="B22" s="16" t="n">
        <v>28322000</v>
      </c>
      <c r="C22" s="17" t="n">
        <f aca="false">C20+C21</f>
        <v>31605000</v>
      </c>
      <c r="D22" s="16" t="n">
        <f aca="false">D20+D21</f>
        <v>30809000</v>
      </c>
      <c r="E22" s="10" t="n">
        <f aca="false">C22/C19</f>
        <v>0.656209123185848</v>
      </c>
      <c r="F22" s="10" t="n">
        <f aca="false">B22/B19</f>
        <v>0.635692321504725</v>
      </c>
      <c r="G22" s="19" t="n">
        <f aca="false">B22/C22</f>
        <v>0.896124031007752</v>
      </c>
    </row>
    <row collapsed="false" customFormat="true" customHeight="true" hidden="false" ht="14.4" outlineLevel="0" r="23" s="10">
      <c r="A23" s="15" t="s">
        <v>24</v>
      </c>
      <c r="B23" s="16" t="n">
        <v>16231000</v>
      </c>
      <c r="C23" s="17" t="n">
        <v>16558000</v>
      </c>
      <c r="D23" s="16" t="n">
        <v>15821000</v>
      </c>
      <c r="E23" s="10" t="n">
        <f aca="false">C23/C19</f>
        <v>0.343790876814152</v>
      </c>
      <c r="F23" s="10" t="n">
        <f aca="false">B23/B19</f>
        <v>0.364307678495275</v>
      </c>
      <c r="G23" s="19" t="n">
        <f aca="false">B23/C23</f>
        <v>0.980251238072231</v>
      </c>
    </row>
    <row collapsed="false" customFormat="true" customHeight="true" hidden="false" ht="14.4" outlineLevel="0" r="24" s="10">
      <c r="A24" s="15" t="s">
        <v>25</v>
      </c>
      <c r="B24" s="16" t="n">
        <v>44553000</v>
      </c>
      <c r="C24" s="17" t="n">
        <v>48163000</v>
      </c>
      <c r="D24" s="16" t="n">
        <v>46630000</v>
      </c>
      <c r="E24" s="18" t="n">
        <v>1</v>
      </c>
      <c r="F24" s="18" t="n">
        <v>1</v>
      </c>
      <c r="G24" s="19" t="n">
        <f aca="false">B24/C24</f>
        <v>0.925046197288375</v>
      </c>
    </row>
    <row collapsed="false" customFormat="true" customHeight="true" hidden="false" ht="14.4" outlineLevel="0" r="25" s="10">
      <c r="A25" s="22"/>
      <c r="B25" s="23" t="n">
        <f aca="false">B16/B20</f>
        <v>0.686076543789622</v>
      </c>
      <c r="C25" s="0"/>
      <c r="D25" s="24"/>
    </row>
    <row collapsed="false" customFormat="true" customHeight="true" hidden="false" ht="14.4" outlineLevel="0" r="26" s="10">
      <c r="A26" s="25" t="s">
        <v>26</v>
      </c>
      <c r="B26" s="25"/>
      <c r="C26" s="25"/>
      <c r="D26" s="25"/>
      <c r="E26" s="25"/>
      <c r="F26" s="25"/>
      <c r="G26" s="25"/>
      <c r="H26" s="26"/>
      <c r="I26" s="26"/>
    </row>
    <row collapsed="false" customFormat="false" customHeight="true" hidden="false" ht="14.4" outlineLevel="0" r="27">
      <c r="A27" s="27" t="s">
        <v>27</v>
      </c>
      <c r="B27" s="27"/>
      <c r="C27" s="28"/>
      <c r="D27" s="29"/>
      <c r="E27" s="30"/>
      <c r="F27" s="30"/>
      <c r="G27" s="30"/>
      <c r="H27" s="30"/>
      <c r="I27" s="30"/>
      <c r="J27" s="30"/>
    </row>
    <row collapsed="false" customFormat="false" customHeight="true" hidden="false" ht="14.4" outlineLevel="0" r="28">
      <c r="A28" s="31" t="s">
        <v>28</v>
      </c>
      <c r="B28" s="32"/>
      <c r="C28" s="33"/>
      <c r="D28" s="32"/>
      <c r="E28" s="34"/>
      <c r="F28" s="34"/>
      <c r="G28" s="34"/>
      <c r="H28" s="34"/>
      <c r="I28" s="34"/>
      <c r="J28" s="34"/>
    </row>
    <row collapsed="false" customFormat="true" customHeight="true" hidden="false" ht="14.4" outlineLevel="0" r="29" s="10">
      <c r="A29" s="35"/>
      <c r="B29" s="36"/>
      <c r="C29" s="36"/>
      <c r="D29" s="36"/>
      <c r="E29" s="36"/>
      <c r="F29" s="36"/>
      <c r="G29" s="36"/>
      <c r="H29" s="26"/>
      <c r="I29" s="26"/>
    </row>
  </sheetData>
  <mergeCells count="2">
    <mergeCell ref="A26:G26"/>
    <mergeCell ref="A27:B27"/>
  </mergeCells>
  <printOptions headings="false" gridLines="tru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B28" activeCellId="0" pane="topLeft" sqref="B28"/>
    </sheetView>
  </sheetViews>
  <cols>
    <col collapsed="false" hidden="false" max="1" min="1" style="0" width="30.4156862745098"/>
    <col collapsed="false" hidden="false" max="2" min="2" style="0" width="33.3647058823529"/>
    <col collapsed="false" hidden="false" max="3" min="3" style="0" width="13.1333333333333"/>
    <col collapsed="false" hidden="false" max="4" min="4" style="0" width="12.5725490196078"/>
    <col collapsed="false" hidden="false" max="5" min="5" style="0" width="14.7254901960784"/>
    <col collapsed="false" hidden="false" max="1025" min="6" style="0" width="8.86274509803922"/>
  </cols>
  <sheetData>
    <row collapsed="false" customFormat="false" customHeight="true" hidden="false" ht="14.4" outlineLevel="0" r="1">
      <c r="A1" s="37" t="s">
        <v>29</v>
      </c>
      <c r="C1" s="38" t="n">
        <v>2013</v>
      </c>
      <c r="D1" s="38" t="n">
        <v>2014</v>
      </c>
      <c r="E1" s="38" t="s">
        <v>30</v>
      </c>
    </row>
    <row collapsed="false" customFormat="false" customHeight="true" hidden="false" ht="28.8" outlineLevel="0" r="2">
      <c r="A2" s="37" t="s">
        <v>31</v>
      </c>
      <c r="B2" s="37"/>
      <c r="C2" s="37" t="s">
        <v>32</v>
      </c>
      <c r="D2" s="37" t="s">
        <v>32</v>
      </c>
      <c r="E2" s="39" t="s">
        <v>33</v>
      </c>
    </row>
    <row collapsed="false" customFormat="false" customHeight="true" hidden="false" ht="14.4" outlineLevel="0" r="3">
      <c r="B3" s="0" t="s">
        <v>34</v>
      </c>
      <c r="C3" s="38" t="s">
        <v>35</v>
      </c>
      <c r="D3" s="38" t="s">
        <v>36</v>
      </c>
      <c r="E3" s="38" t="n">
        <v>2014</v>
      </c>
    </row>
    <row collapsed="false" customFormat="false" customHeight="true" hidden="false" ht="14.4" outlineLevel="0" r="4">
      <c r="A4" s="37" t="s">
        <v>37</v>
      </c>
      <c r="G4" s="0" t="s">
        <v>38</v>
      </c>
    </row>
    <row collapsed="false" customFormat="false" customHeight="false" hidden="false" ht="14.9" outlineLevel="0" r="5">
      <c r="A5" s="0" t="s">
        <v>39</v>
      </c>
      <c r="B5" s="40" t="s">
        <v>40</v>
      </c>
      <c r="C5" s="41" t="n">
        <f aca="false">'Vertical_Horizonal Analysis '!C17/'Vertical_Horizonal Analysis '!C20</f>
        <v>1.16798517568242</v>
      </c>
      <c r="D5" s="42" t="n">
        <f aca="false">'Vertical_Horizonal Analysis '!B17/'Vertical_Horizonal Analysis '!B20</f>
        <v>0.905768177193394</v>
      </c>
      <c r="E5" s="0" t="n">
        <v>0.88</v>
      </c>
      <c r="G5" s="0" t="s">
        <v>41</v>
      </c>
    </row>
    <row collapsed="false" customFormat="false" customHeight="false" hidden="false" ht="28.35" outlineLevel="0" r="6">
      <c r="A6" s="0" t="s">
        <v>42</v>
      </c>
      <c r="B6" s="40" t="s">
        <v>43</v>
      </c>
      <c r="C6" s="41" t="n">
        <f aca="false">('Vertical_Horizonal Analysis '!C13+'Vertical_Horizonal Analysis '!C14+'Vertical_Horizonal Analysis '!C15)/'Vertical_Horizonal Analysis '!C20</f>
        <v>0.472168769154016</v>
      </c>
      <c r="D6" s="19" t="n">
        <f aca="false">('Vertical_Horizonal Analysis '!B13+'Vertical_Horizonal Analysis '!B14+'Vertical_Horizonal Analysis '!B15)/'Vertical_Horizonal Analysis '!B20</f>
        <v>0.0543946153244111</v>
      </c>
      <c r="E6" s="0" t="n">
        <v>0.2</v>
      </c>
      <c r="G6" s="0" t="s">
        <v>44</v>
      </c>
    </row>
    <row collapsed="false" customFormat="false" customHeight="true" hidden="false" ht="14.4" outlineLevel="0" r="7">
      <c r="G7" s="0" t="s">
        <v>45</v>
      </c>
    </row>
    <row collapsed="false" customFormat="false" customHeight="true" hidden="false" ht="14.4" outlineLevel="0" r="8">
      <c r="A8" s="37" t="s">
        <v>46</v>
      </c>
      <c r="G8" s="0" t="s">
        <v>47</v>
      </c>
    </row>
    <row collapsed="false" customFormat="false" customHeight="false" hidden="false" ht="14.9" outlineLevel="0" r="9">
      <c r="A9" s="0" t="s">
        <v>48</v>
      </c>
      <c r="B9" s="0" t="s">
        <v>49</v>
      </c>
      <c r="C9" s="43" t="n">
        <v>6.3925162758</v>
      </c>
      <c r="D9" s="43" t="n">
        <v>6.1383406323</v>
      </c>
      <c r="E9" s="0" t="n">
        <v>8.08</v>
      </c>
      <c r="G9" s="0" t="s">
        <v>50</v>
      </c>
    </row>
    <row collapsed="false" customFormat="false" customHeight="true" hidden="false" ht="14.4" outlineLevel="0" r="10">
      <c r="G10" s="0" t="s">
        <v>51</v>
      </c>
    </row>
    <row collapsed="false" customFormat="false" customHeight="true" hidden="false" ht="14.4" outlineLevel="0" r="11">
      <c r="A11" s="37" t="s">
        <v>52</v>
      </c>
    </row>
    <row collapsed="false" customFormat="false" customHeight="true" hidden="false" ht="14.4" outlineLevel="0" r="12">
      <c r="A12" s="0" t="s">
        <v>53</v>
      </c>
      <c r="B12" s="0" t="s">
        <v>54</v>
      </c>
      <c r="C12" s="19" t="n">
        <f aca="false">'Vertical_Horizonal Analysis '!C22/'Vertical_Horizonal Analysis '!C19</f>
        <v>0.656209123185848</v>
      </c>
      <c r="D12" s="19" t="n">
        <f aca="false">'Vertical_Horizonal Analysis '!B22/'Vertical_Horizonal Analysis '!B19</f>
        <v>0.635692321504725</v>
      </c>
      <c r="E12" s="0" t="n">
        <v>0.6275720265</v>
      </c>
    </row>
    <row collapsed="false" customFormat="false" customHeight="false" hidden="false" ht="28.35" outlineLevel="0" r="13">
      <c r="A13" s="0" t="s">
        <v>55</v>
      </c>
      <c r="B13" s="40" t="s">
        <v>56</v>
      </c>
      <c r="C13" s="42" t="n">
        <f aca="false">'Vertical_Horizonal Analysis '!C8/'Vertical_Horizonal Analysis '!C9</f>
        <v>7.04855643044619</v>
      </c>
      <c r="D13" s="42" t="n">
        <f aca="false">'Vertical_Horizonal Analysis '!B8/'Vertical_Horizonal Analysis '!B9</f>
        <v>3.75577264653641</v>
      </c>
      <c r="E13" s="0" t="n">
        <v>7.49</v>
      </c>
    </row>
    <row collapsed="false" customFormat="false" customHeight="true" hidden="false" ht="14.4" outlineLevel="0" r="15">
      <c r="A15" s="37" t="s">
        <v>57</v>
      </c>
    </row>
    <row collapsed="false" customFormat="false" customHeight="true" hidden="false" ht="14.4" outlineLevel="0" r="16">
      <c r="A16" s="0" t="s">
        <v>58</v>
      </c>
      <c r="B16" s="0" t="s">
        <v>59</v>
      </c>
      <c r="C16" s="19" t="n">
        <f aca="false">'Vertical_Horizonal Analysis '!C6/'Vertical_Horizonal Analysis '!C4</f>
        <v>0.310132194649459</v>
      </c>
      <c r="D16" s="19" t="n">
        <f aca="false">'Vertical_Horizonal Analysis '!B6/'Vertical_Horizonal Analysis '!B4</f>
        <v>0.29527797674803</v>
      </c>
      <c r="E16" s="19" t="n">
        <v>0.2482185372</v>
      </c>
    </row>
    <row collapsed="false" customFormat="false" customHeight="true" hidden="false" ht="14.4" outlineLevel="0" r="17">
      <c r="A17" s="0" t="s">
        <v>60</v>
      </c>
      <c r="B17" s="44" t="s">
        <v>61</v>
      </c>
      <c r="C17" s="0" t="n">
        <f aca="false">'Vertical_Horizonal Analysis '!C10/'Vertical_Horizonal Analysis '!C4</f>
        <v>0.0409134936767575</v>
      </c>
      <c r="D17" s="19" t="n">
        <f aca="false">'Vertical_Horizonal Analysis '!B10/'Vertical_Horizonal Analysis '!B4</f>
        <v>0.0271502562124635</v>
      </c>
      <c r="E17" s="19" t="n">
        <v>0.0336388869</v>
      </c>
    </row>
    <row collapsed="false" customFormat="false" customHeight="true" hidden="false" ht="14.4" outlineLevel="0" r="18">
      <c r="A18" s="0" t="s">
        <v>62</v>
      </c>
      <c r="D18" s="0" t="n">
        <v>3.07</v>
      </c>
      <c r="E18" s="0" t="n">
        <v>4.88</v>
      </c>
    </row>
    <row collapsed="false" customFormat="false" customHeight="true" hidden="false" ht="14.4" outlineLevel="0" r="20">
      <c r="A20" s="37" t="s">
        <v>63</v>
      </c>
    </row>
    <row collapsed="false" customFormat="false" customHeight="true" hidden="false" ht="14.4" outlineLevel="0" r="21">
      <c r="A21" s="0" t="s">
        <v>64</v>
      </c>
      <c r="D21" s="0" t="n">
        <v>31.7</v>
      </c>
      <c r="E21" s="0" t="n">
        <v>17.59</v>
      </c>
    </row>
    <row collapsed="false" customFormat="false" customHeight="true" hidden="false" ht="14.4" outlineLevel="0" r="22">
      <c r="A22" s="0" t="s">
        <v>65</v>
      </c>
      <c r="D22" s="0" t="n">
        <v>2.52</v>
      </c>
      <c r="E22" s="0" t="n">
        <v>2.24</v>
      </c>
    </row>
    <row collapsed="false" customFormat="false" customHeight="true" hidden="false" ht="14.4" outlineLevel="0" r="24">
      <c r="A24" s="45" t="s">
        <v>66</v>
      </c>
      <c r="B24" s="45"/>
      <c r="C24" s="45"/>
      <c r="D24" s="45"/>
      <c r="E24" s="45"/>
    </row>
    <row collapsed="false" customFormat="false" customHeight="true" hidden="false" ht="14.4" outlineLevel="0" r="25">
      <c r="A25" s="46" t="s">
        <v>67</v>
      </c>
      <c r="B25" s="46"/>
      <c r="C25" s="46"/>
      <c r="D25" s="46"/>
      <c r="E25" s="46"/>
    </row>
    <row collapsed="false" customFormat="false" customHeight="true" hidden="false" ht="14.4" outlineLevel="0" r="26">
      <c r="A26" s="0" t="s">
        <v>68</v>
      </c>
    </row>
    <row collapsed="false" customFormat="false" customHeight="true" hidden="false" ht="14.4" outlineLevel="0" r="28">
      <c r="A28" s="0" t="s">
        <v>69</v>
      </c>
      <c r="B28" s="47"/>
      <c r="C28" s="47"/>
      <c r="D28" s="47"/>
      <c r="E28" s="47"/>
    </row>
  </sheetData>
  <mergeCells count="3">
    <mergeCell ref="A24:E24"/>
    <mergeCell ref="A25:E25"/>
    <mergeCell ref="B28:E28"/>
  </mergeCells>
  <hyperlinks>
    <hyperlink display="http://www.nasdaq.com/symbol/tgt/" ref="A26" r:id="rId1"/>
  </hyperlinks>
  <printOptions headings="false" gridLines="tru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2011-11-17T18:19:46.00Z</dcterms:created>
  <dc:creator>Margaret.Stenzel</dc:creator>
  <cp:lastModifiedBy>owner</cp:lastModifiedBy>
  <cp:lastPrinted>2012-11-15T04:28:13.00Z</cp:lastPrinted>
  <dcterms:modified xsi:type="dcterms:W3CDTF">2014-12-10T01:27:40.00Z</dcterms:modified>
  <cp:revision>0</cp:revision>
</cp:coreProperties>
</file>